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s" state="visible" r:id="rId4"/>
    <sheet sheetId="2" name="Units" state="visible" r:id="rId5"/>
    <sheet sheetId="3" name="Budget" state="visible" r:id="rId6"/>
  </sheets>
  <calcPr calcId="171027" fullCalcOnLoad="1"/>
</workbook>
</file>

<file path=xl/sharedStrings.xml><?xml version="1.0" encoding="utf-8"?>
<sst xmlns="http://schemas.openxmlformats.org/spreadsheetml/2006/main" count="61" uniqueCount="31">
  <si>
    <t>Unit</t>
  </si>
  <si>
    <t>Share</t>
  </si>
  <si>
    <t>Per year</t>
  </si>
  <si>
    <t>Per instalment</t>
  </si>
  <si>
    <t>Total</t>
  </si>
  <si>
    <t>Fill in the units and the budget; the shares and fees work themselves out.</t>
  </si>
  <si>
    <t>Made with Moradot — moradot.com. Free to use: every owner sees their share and each instalment.</t>
  </si>
  <si>
    <t>Name</t>
  </si>
  <si>
    <t>Floor area (m²)</t>
  </si>
  <si>
    <t>Weight</t>
  </si>
  <si>
    <t>Weighted area (m²)</t>
  </si>
  <si>
    <t>Shop</t>
  </si>
  <si>
    <t>Flat 1A</t>
  </si>
  <si>
    <t>Flat 1B</t>
  </si>
  <si>
    <t>Flat 2A</t>
  </si>
  <si>
    <t>Flat 2B</t>
  </si>
  <si>
    <t>Garage 1</t>
  </si>
  <si>
    <t>Expense</t>
  </si>
  <si>
    <t>Per year (€)</t>
  </si>
  <si>
    <t>Split</t>
  </si>
  <si>
    <t>Cleaning</t>
  </si>
  <si>
    <t>By share</t>
  </si>
  <si>
    <t>Common electricity</t>
  </si>
  <si>
    <t>Lift maintenance</t>
  </si>
  <si>
    <t>Building insurance</t>
  </si>
  <si>
    <t>Administration</t>
  </si>
  <si>
    <t>Equally</t>
  </si>
  <si>
    <t>Split by share</t>
  </si>
  <si>
    <t>Split equally</t>
  </si>
  <si>
    <t>Reserve fund (% on top)</t>
  </si>
  <si>
    <t>Instalments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</si>
</sst>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&quot;%&quot;"/>
    <numFmt numFmtId="165" formatCode="€#,##0.00"/>
  </numFmts>
  <fonts count="3" x14ac:knownFonts="1">
    <font>
      <color theme="1"/>
      <family val="2"/>
      <scheme val="minor"/>
      <sz val="11"/>
      <name val="Calibri"/>
    </font>
    <font>
      <b/>
    </font>
    <font>
      <u/>
      <color rgb="FF2A4074"/>
    </font>
  </fonts>
  <fills count="3">
    <fill>
      <patternFill patternType="none"/>
    </fill>
    <fill>
      <patternFill patternType="gray125"/>
    </fill>
    <fill>
      <patternFill patternType="solid">
        <fgColor rgb="FFF3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2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rado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4" width="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f>IF('Units'!A2="","",'Units'!A2)</f>
      </c>
      <c r="B2" s="2">
        <f>IF(A2="","",'Units'!E2)</f>
      </c>
      <c r="C2" s="3">
        <f>IF(A2="","",('Units'!D2/SUM('Units'!$D$2:$D$41)*'Budget'!$B$33+IF('Units'!D2&gt;0,'Budget'!$B$34/COUNTIF('Units'!$D$2:$D$41,"&gt;0"),0))*(1+'Budget'!$B$35/100))</f>
      </c>
      <c r="D2" s="3">
        <f>IF(A2="","",ROUND(C2/'Budget'!$B$36,2))</f>
      </c>
    </row>
    <row r="3" spans="1:4" x14ac:dyDescent="0.25">
      <c r="A3">
        <f>IF('Units'!A3="","",'Units'!A3)</f>
      </c>
      <c r="B3" s="2">
        <f>IF(A3="","",'Units'!E3)</f>
      </c>
      <c r="C3" s="3">
        <f>IF(A3="","",('Units'!D3/SUM('Units'!$D$2:$D$41)*'Budget'!$B$33+IF('Units'!D3&gt;0,'Budget'!$B$34/COUNTIF('Units'!$D$2:$D$41,"&gt;0"),0))*(1+'Budget'!$B$35/100))</f>
      </c>
      <c r="D3" s="3">
        <f>IF(A3="","",ROUND(C3/'Budget'!$B$36,2))</f>
      </c>
    </row>
    <row r="4" spans="1:4" x14ac:dyDescent="0.25">
      <c r="A4">
        <f>IF('Units'!A4="","",'Units'!A4)</f>
      </c>
      <c r="B4" s="2">
        <f>IF(A4="","",'Units'!E4)</f>
      </c>
      <c r="C4" s="3">
        <f>IF(A4="","",('Units'!D4/SUM('Units'!$D$2:$D$41)*'Budget'!$B$33+IF('Units'!D4&gt;0,'Budget'!$B$34/COUNTIF('Units'!$D$2:$D$41,"&gt;0"),0))*(1+'Budget'!$B$35/100))</f>
      </c>
      <c r="D4" s="3">
        <f>IF(A4="","",ROUND(C4/'Budget'!$B$36,2))</f>
      </c>
    </row>
    <row r="5" spans="1:4" x14ac:dyDescent="0.25">
      <c r="A5">
        <f>IF('Units'!A5="","",'Units'!A5)</f>
      </c>
      <c r="B5" s="2">
        <f>IF(A5="","",'Units'!E5)</f>
      </c>
      <c r="C5" s="3">
        <f>IF(A5="","",('Units'!D5/SUM('Units'!$D$2:$D$41)*'Budget'!$B$33+IF('Units'!D5&gt;0,'Budget'!$B$34/COUNTIF('Units'!$D$2:$D$41,"&gt;0"),0))*(1+'Budget'!$B$35/100))</f>
      </c>
      <c r="D5" s="3">
        <f>IF(A5="","",ROUND(C5/'Budget'!$B$36,2))</f>
      </c>
    </row>
    <row r="6" spans="1:4" x14ac:dyDescent="0.25">
      <c r="A6">
        <f>IF('Units'!A6="","",'Units'!A6)</f>
      </c>
      <c r="B6" s="2">
        <f>IF(A6="","",'Units'!E6)</f>
      </c>
      <c r="C6" s="3">
        <f>IF(A6="","",('Units'!D6/SUM('Units'!$D$2:$D$41)*'Budget'!$B$33+IF('Units'!D6&gt;0,'Budget'!$B$34/COUNTIF('Units'!$D$2:$D$41,"&gt;0"),0))*(1+'Budget'!$B$35/100))</f>
      </c>
      <c r="D6" s="3">
        <f>IF(A6="","",ROUND(C6/'Budget'!$B$36,2))</f>
      </c>
    </row>
    <row r="7" spans="1:4" x14ac:dyDescent="0.25">
      <c r="A7">
        <f>IF('Units'!A7="","",'Units'!A7)</f>
      </c>
      <c r="B7" s="2">
        <f>IF(A7="","",'Units'!E7)</f>
      </c>
      <c r="C7" s="3">
        <f>IF(A7="","",('Units'!D7/SUM('Units'!$D$2:$D$41)*'Budget'!$B$33+IF('Units'!D7&gt;0,'Budget'!$B$34/COUNTIF('Units'!$D$2:$D$41,"&gt;0"),0))*(1+'Budget'!$B$35/100))</f>
      </c>
      <c r="D7" s="3">
        <f>IF(A7="","",ROUND(C7/'Budget'!$B$36,2))</f>
      </c>
    </row>
    <row r="8" spans="1:4" x14ac:dyDescent="0.25">
      <c r="A8">
        <f>IF('Units'!A8="","",'Units'!A8)</f>
      </c>
      <c r="B8" s="2">
        <f>IF(A8="","",'Units'!E8)</f>
      </c>
      <c r="C8" s="3">
        <f>IF(A8="","",('Units'!D8/SUM('Units'!$D$2:$D$41)*'Budget'!$B$33+IF('Units'!D8&gt;0,'Budget'!$B$34/COUNTIF('Units'!$D$2:$D$41,"&gt;0"),0))*(1+'Budget'!$B$35/100))</f>
      </c>
      <c r="D8" s="3">
        <f>IF(A8="","",ROUND(C8/'Budget'!$B$36,2))</f>
      </c>
    </row>
    <row r="9" spans="1:4" x14ac:dyDescent="0.25">
      <c r="A9">
        <f>IF('Units'!A9="","",'Units'!A9)</f>
      </c>
      <c r="B9" s="2">
        <f>IF(A9="","",'Units'!E9)</f>
      </c>
      <c r="C9" s="3">
        <f>IF(A9="","",('Units'!D9/SUM('Units'!$D$2:$D$41)*'Budget'!$B$33+IF('Units'!D9&gt;0,'Budget'!$B$34/COUNTIF('Units'!$D$2:$D$41,"&gt;0"),0))*(1+'Budget'!$B$35/100))</f>
      </c>
      <c r="D9" s="3">
        <f>IF(A9="","",ROUND(C9/'Budget'!$B$36,2))</f>
      </c>
    </row>
    <row r="10" spans="1:4" x14ac:dyDescent="0.25">
      <c r="A10">
        <f>IF('Units'!A10="","",'Units'!A10)</f>
      </c>
      <c r="B10" s="2">
        <f>IF(A10="","",'Units'!E10)</f>
      </c>
      <c r="C10" s="3">
        <f>IF(A10="","",('Units'!D10/SUM('Units'!$D$2:$D$41)*'Budget'!$B$33+IF('Units'!D10&gt;0,'Budget'!$B$34/COUNTIF('Units'!$D$2:$D$41,"&gt;0"),0))*(1+'Budget'!$B$35/100))</f>
      </c>
      <c r="D10" s="3">
        <f>IF(A10="","",ROUND(C10/'Budget'!$B$36,2))</f>
      </c>
    </row>
    <row r="11" spans="1:4" x14ac:dyDescent="0.25">
      <c r="A11">
        <f>IF('Units'!A11="","",'Units'!A11)</f>
      </c>
      <c r="B11" s="2">
        <f>IF(A11="","",'Units'!E11)</f>
      </c>
      <c r="C11" s="3">
        <f>IF(A11="","",('Units'!D11/SUM('Units'!$D$2:$D$41)*'Budget'!$B$33+IF('Units'!D11&gt;0,'Budget'!$B$34/COUNTIF('Units'!$D$2:$D$41,"&gt;0"),0))*(1+'Budget'!$B$35/100))</f>
      </c>
      <c r="D11" s="3">
        <f>IF(A11="","",ROUND(C11/'Budget'!$B$36,2))</f>
      </c>
    </row>
    <row r="12" spans="1:4" x14ac:dyDescent="0.25">
      <c r="A12">
        <f>IF('Units'!A12="","",'Units'!A12)</f>
      </c>
      <c r="B12" s="2">
        <f>IF(A12="","",'Units'!E12)</f>
      </c>
      <c r="C12" s="3">
        <f>IF(A12="","",('Units'!D12/SUM('Units'!$D$2:$D$41)*'Budget'!$B$33+IF('Units'!D12&gt;0,'Budget'!$B$34/COUNTIF('Units'!$D$2:$D$41,"&gt;0"),0))*(1+'Budget'!$B$35/100))</f>
      </c>
      <c r="D12" s="3">
        <f>IF(A12="","",ROUND(C12/'Budget'!$B$36,2))</f>
      </c>
    </row>
    <row r="13" spans="1:4" x14ac:dyDescent="0.25">
      <c r="A13">
        <f>IF('Units'!A13="","",'Units'!A13)</f>
      </c>
      <c r="B13" s="2">
        <f>IF(A13="","",'Units'!E13)</f>
      </c>
      <c r="C13" s="3">
        <f>IF(A13="","",('Units'!D13/SUM('Units'!$D$2:$D$41)*'Budget'!$B$33+IF('Units'!D13&gt;0,'Budget'!$B$34/COUNTIF('Units'!$D$2:$D$41,"&gt;0"),0))*(1+'Budget'!$B$35/100))</f>
      </c>
      <c r="D13" s="3">
        <f>IF(A13="","",ROUND(C13/'Budget'!$B$36,2))</f>
      </c>
    </row>
    <row r="14" spans="1:4" x14ac:dyDescent="0.25">
      <c r="A14">
        <f>IF('Units'!A14="","",'Units'!A14)</f>
      </c>
      <c r="B14" s="2">
        <f>IF(A14="","",'Units'!E14)</f>
      </c>
      <c r="C14" s="3">
        <f>IF(A14="","",('Units'!D14/SUM('Units'!$D$2:$D$41)*'Budget'!$B$33+IF('Units'!D14&gt;0,'Budget'!$B$34/COUNTIF('Units'!$D$2:$D$41,"&gt;0"),0))*(1+'Budget'!$B$35/100))</f>
      </c>
      <c r="D14" s="3">
        <f>IF(A14="","",ROUND(C14/'Budget'!$B$36,2))</f>
      </c>
    </row>
    <row r="15" spans="1:4" x14ac:dyDescent="0.25">
      <c r="A15">
        <f>IF('Units'!A15="","",'Units'!A15)</f>
      </c>
      <c r="B15" s="2">
        <f>IF(A15="","",'Units'!E15)</f>
      </c>
      <c r="C15" s="3">
        <f>IF(A15="","",('Units'!D15/SUM('Units'!$D$2:$D$41)*'Budget'!$B$33+IF('Units'!D15&gt;0,'Budget'!$B$34/COUNTIF('Units'!$D$2:$D$41,"&gt;0"),0))*(1+'Budget'!$B$35/100))</f>
      </c>
      <c r="D15" s="3">
        <f>IF(A15="","",ROUND(C15/'Budget'!$B$36,2))</f>
      </c>
    </row>
    <row r="16" spans="1:4" x14ac:dyDescent="0.25">
      <c r="A16">
        <f>IF('Units'!A16="","",'Units'!A16)</f>
      </c>
      <c r="B16" s="2">
        <f>IF(A16="","",'Units'!E16)</f>
      </c>
      <c r="C16" s="3">
        <f>IF(A16="","",('Units'!D16/SUM('Units'!$D$2:$D$41)*'Budget'!$B$33+IF('Units'!D16&gt;0,'Budget'!$B$34/COUNTIF('Units'!$D$2:$D$41,"&gt;0"),0))*(1+'Budget'!$B$35/100))</f>
      </c>
      <c r="D16" s="3">
        <f>IF(A16="","",ROUND(C16/'Budget'!$B$36,2))</f>
      </c>
    </row>
    <row r="17" spans="1:4" x14ac:dyDescent="0.25">
      <c r="A17">
        <f>IF('Units'!A17="","",'Units'!A17)</f>
      </c>
      <c r="B17" s="2">
        <f>IF(A17="","",'Units'!E17)</f>
      </c>
      <c r="C17" s="3">
        <f>IF(A17="","",('Units'!D17/SUM('Units'!$D$2:$D$41)*'Budget'!$B$33+IF('Units'!D17&gt;0,'Budget'!$B$34/COUNTIF('Units'!$D$2:$D$41,"&gt;0"),0))*(1+'Budget'!$B$35/100))</f>
      </c>
      <c r="D17" s="3">
        <f>IF(A17="","",ROUND(C17/'Budget'!$B$36,2))</f>
      </c>
    </row>
    <row r="18" spans="1:4" x14ac:dyDescent="0.25">
      <c r="A18">
        <f>IF('Units'!A18="","",'Units'!A18)</f>
      </c>
      <c r="B18" s="2">
        <f>IF(A18="","",'Units'!E18)</f>
      </c>
      <c r="C18" s="3">
        <f>IF(A18="","",('Units'!D18/SUM('Units'!$D$2:$D$41)*'Budget'!$B$33+IF('Units'!D18&gt;0,'Budget'!$B$34/COUNTIF('Units'!$D$2:$D$41,"&gt;0"),0))*(1+'Budget'!$B$35/100))</f>
      </c>
      <c r="D18" s="3">
        <f>IF(A18="","",ROUND(C18/'Budget'!$B$36,2))</f>
      </c>
    </row>
    <row r="19" spans="1:4" x14ac:dyDescent="0.25">
      <c r="A19">
        <f>IF('Units'!A19="","",'Units'!A19)</f>
      </c>
      <c r="B19" s="2">
        <f>IF(A19="","",'Units'!E19)</f>
      </c>
      <c r="C19" s="3">
        <f>IF(A19="","",('Units'!D19/SUM('Units'!$D$2:$D$41)*'Budget'!$B$33+IF('Units'!D19&gt;0,'Budget'!$B$34/COUNTIF('Units'!$D$2:$D$41,"&gt;0"),0))*(1+'Budget'!$B$35/100))</f>
      </c>
      <c r="D19" s="3">
        <f>IF(A19="","",ROUND(C19/'Budget'!$B$36,2))</f>
      </c>
    </row>
    <row r="20" spans="1:4" x14ac:dyDescent="0.25">
      <c r="A20">
        <f>IF('Units'!A20="","",'Units'!A20)</f>
      </c>
      <c r="B20" s="2">
        <f>IF(A20="","",'Units'!E20)</f>
      </c>
      <c r="C20" s="3">
        <f>IF(A20="","",('Units'!D20/SUM('Units'!$D$2:$D$41)*'Budget'!$B$33+IF('Units'!D20&gt;0,'Budget'!$B$34/COUNTIF('Units'!$D$2:$D$41,"&gt;0"),0))*(1+'Budget'!$B$35/100))</f>
      </c>
      <c r="D20" s="3">
        <f>IF(A20="","",ROUND(C20/'Budget'!$B$36,2))</f>
      </c>
    </row>
    <row r="21" spans="1:4" x14ac:dyDescent="0.25">
      <c r="A21">
        <f>IF('Units'!A21="","",'Units'!A21)</f>
      </c>
      <c r="B21" s="2">
        <f>IF(A21="","",'Units'!E21)</f>
      </c>
      <c r="C21" s="3">
        <f>IF(A21="","",('Units'!D21/SUM('Units'!$D$2:$D$41)*'Budget'!$B$33+IF('Units'!D21&gt;0,'Budget'!$B$34/COUNTIF('Units'!$D$2:$D$41,"&gt;0"),0))*(1+'Budget'!$B$35/100))</f>
      </c>
      <c r="D21" s="3">
        <f>IF(A21="","",ROUND(C21/'Budget'!$B$36,2))</f>
      </c>
    </row>
    <row r="22" spans="1:4" x14ac:dyDescent="0.25">
      <c r="A22">
        <f>IF('Units'!A22="","",'Units'!A22)</f>
      </c>
      <c r="B22" s="2">
        <f>IF(A22="","",'Units'!E22)</f>
      </c>
      <c r="C22" s="3">
        <f>IF(A22="","",('Units'!D22/SUM('Units'!$D$2:$D$41)*'Budget'!$B$33+IF('Units'!D22&gt;0,'Budget'!$B$34/COUNTIF('Units'!$D$2:$D$41,"&gt;0"),0))*(1+'Budget'!$B$35/100))</f>
      </c>
      <c r="D22" s="3">
        <f>IF(A22="","",ROUND(C22/'Budget'!$B$36,2))</f>
      </c>
    </row>
    <row r="23" spans="1:4" x14ac:dyDescent="0.25">
      <c r="A23">
        <f>IF('Units'!A23="","",'Units'!A23)</f>
      </c>
      <c r="B23" s="2">
        <f>IF(A23="","",'Units'!E23)</f>
      </c>
      <c r="C23" s="3">
        <f>IF(A23="","",('Units'!D23/SUM('Units'!$D$2:$D$41)*'Budget'!$B$33+IF('Units'!D23&gt;0,'Budget'!$B$34/COUNTIF('Units'!$D$2:$D$41,"&gt;0"),0))*(1+'Budget'!$B$35/100))</f>
      </c>
      <c r="D23" s="3">
        <f>IF(A23="","",ROUND(C23/'Budget'!$B$36,2))</f>
      </c>
    </row>
    <row r="24" spans="1:4" x14ac:dyDescent="0.25">
      <c r="A24">
        <f>IF('Units'!A24="","",'Units'!A24)</f>
      </c>
      <c r="B24" s="2">
        <f>IF(A24="","",'Units'!E24)</f>
      </c>
      <c r="C24" s="3">
        <f>IF(A24="","",('Units'!D24/SUM('Units'!$D$2:$D$41)*'Budget'!$B$33+IF('Units'!D24&gt;0,'Budget'!$B$34/COUNTIF('Units'!$D$2:$D$41,"&gt;0"),0))*(1+'Budget'!$B$35/100))</f>
      </c>
      <c r="D24" s="3">
        <f>IF(A24="","",ROUND(C24/'Budget'!$B$36,2))</f>
      </c>
    </row>
    <row r="25" spans="1:4" x14ac:dyDescent="0.25">
      <c r="A25">
        <f>IF('Units'!A25="","",'Units'!A25)</f>
      </c>
      <c r="B25" s="2">
        <f>IF(A25="","",'Units'!E25)</f>
      </c>
      <c r="C25" s="3">
        <f>IF(A25="","",('Units'!D25/SUM('Units'!$D$2:$D$41)*'Budget'!$B$33+IF('Units'!D25&gt;0,'Budget'!$B$34/COUNTIF('Units'!$D$2:$D$41,"&gt;0"),0))*(1+'Budget'!$B$35/100))</f>
      </c>
      <c r="D25" s="3">
        <f>IF(A25="","",ROUND(C25/'Budget'!$B$36,2))</f>
      </c>
    </row>
    <row r="26" spans="1:4" x14ac:dyDescent="0.25">
      <c r="A26">
        <f>IF('Units'!A26="","",'Units'!A26)</f>
      </c>
      <c r="B26" s="2">
        <f>IF(A26="","",'Units'!E26)</f>
      </c>
      <c r="C26" s="3">
        <f>IF(A26="","",('Units'!D26/SUM('Units'!$D$2:$D$41)*'Budget'!$B$33+IF('Units'!D26&gt;0,'Budget'!$B$34/COUNTIF('Units'!$D$2:$D$41,"&gt;0"),0))*(1+'Budget'!$B$35/100))</f>
      </c>
      <c r="D26" s="3">
        <f>IF(A26="","",ROUND(C26/'Budget'!$B$36,2))</f>
      </c>
    </row>
    <row r="27" spans="1:4" x14ac:dyDescent="0.25">
      <c r="A27">
        <f>IF('Units'!A27="","",'Units'!A27)</f>
      </c>
      <c r="B27" s="2">
        <f>IF(A27="","",'Units'!E27)</f>
      </c>
      <c r="C27" s="3">
        <f>IF(A27="","",('Units'!D27/SUM('Units'!$D$2:$D$41)*'Budget'!$B$33+IF('Units'!D27&gt;0,'Budget'!$B$34/COUNTIF('Units'!$D$2:$D$41,"&gt;0"),0))*(1+'Budget'!$B$35/100))</f>
      </c>
      <c r="D27" s="3">
        <f>IF(A27="","",ROUND(C27/'Budget'!$B$36,2))</f>
      </c>
    </row>
    <row r="28" spans="1:4" x14ac:dyDescent="0.25">
      <c r="A28">
        <f>IF('Units'!A28="","",'Units'!A28)</f>
      </c>
      <c r="B28" s="2">
        <f>IF(A28="","",'Units'!E28)</f>
      </c>
      <c r="C28" s="3">
        <f>IF(A28="","",('Units'!D28/SUM('Units'!$D$2:$D$41)*'Budget'!$B$33+IF('Units'!D28&gt;0,'Budget'!$B$34/COUNTIF('Units'!$D$2:$D$41,"&gt;0"),0))*(1+'Budget'!$B$35/100))</f>
      </c>
      <c r="D28" s="3">
        <f>IF(A28="","",ROUND(C28/'Budget'!$B$36,2))</f>
      </c>
    </row>
    <row r="29" spans="1:4" x14ac:dyDescent="0.25">
      <c r="A29">
        <f>IF('Units'!A29="","",'Units'!A29)</f>
      </c>
      <c r="B29" s="2">
        <f>IF(A29="","",'Units'!E29)</f>
      </c>
      <c r="C29" s="3">
        <f>IF(A29="","",('Units'!D29/SUM('Units'!$D$2:$D$41)*'Budget'!$B$33+IF('Units'!D29&gt;0,'Budget'!$B$34/COUNTIF('Units'!$D$2:$D$41,"&gt;0"),0))*(1+'Budget'!$B$35/100))</f>
      </c>
      <c r="D29" s="3">
        <f>IF(A29="","",ROUND(C29/'Budget'!$B$36,2))</f>
      </c>
    </row>
    <row r="30" spans="1:4" x14ac:dyDescent="0.25">
      <c r="A30">
        <f>IF('Units'!A30="","",'Units'!A30)</f>
      </c>
      <c r="B30" s="2">
        <f>IF(A30="","",'Units'!E30)</f>
      </c>
      <c r="C30" s="3">
        <f>IF(A30="","",('Units'!D30/SUM('Units'!$D$2:$D$41)*'Budget'!$B$33+IF('Units'!D30&gt;0,'Budget'!$B$34/COUNTIF('Units'!$D$2:$D$41,"&gt;0"),0))*(1+'Budget'!$B$35/100))</f>
      </c>
      <c r="D30" s="3">
        <f>IF(A30="","",ROUND(C30/'Budget'!$B$36,2))</f>
      </c>
    </row>
    <row r="31" spans="1:4" x14ac:dyDescent="0.25">
      <c r="A31">
        <f>IF('Units'!A31="","",'Units'!A31)</f>
      </c>
      <c r="B31" s="2">
        <f>IF(A31="","",'Units'!E31)</f>
      </c>
      <c r="C31" s="3">
        <f>IF(A31="","",('Units'!D31/SUM('Units'!$D$2:$D$41)*'Budget'!$B$33+IF('Units'!D31&gt;0,'Budget'!$B$34/COUNTIF('Units'!$D$2:$D$41,"&gt;0"),0))*(1+'Budget'!$B$35/100))</f>
      </c>
      <c r="D31" s="3">
        <f>IF(A31="","",ROUND(C31/'Budget'!$B$36,2))</f>
      </c>
    </row>
    <row r="32" spans="1:4" x14ac:dyDescent="0.25">
      <c r="A32">
        <f>IF('Units'!A32="","",'Units'!A32)</f>
      </c>
      <c r="B32" s="2">
        <f>IF(A32="","",'Units'!E32)</f>
      </c>
      <c r="C32" s="3">
        <f>IF(A32="","",('Units'!D32/SUM('Units'!$D$2:$D$41)*'Budget'!$B$33+IF('Units'!D32&gt;0,'Budget'!$B$34/COUNTIF('Units'!$D$2:$D$41,"&gt;0"),0))*(1+'Budget'!$B$35/100))</f>
      </c>
      <c r="D32" s="3">
        <f>IF(A32="","",ROUND(C32/'Budget'!$B$36,2))</f>
      </c>
    </row>
    <row r="33" spans="1:4" x14ac:dyDescent="0.25">
      <c r="A33">
        <f>IF('Units'!A33="","",'Units'!A33)</f>
      </c>
      <c r="B33" s="2">
        <f>IF(A33="","",'Units'!E33)</f>
      </c>
      <c r="C33" s="3">
        <f>IF(A33="","",('Units'!D33/SUM('Units'!$D$2:$D$41)*'Budget'!$B$33+IF('Units'!D33&gt;0,'Budget'!$B$34/COUNTIF('Units'!$D$2:$D$41,"&gt;0"),0))*(1+'Budget'!$B$35/100))</f>
      </c>
      <c r="D33" s="3">
        <f>IF(A33="","",ROUND(C33/'Budget'!$B$36,2))</f>
      </c>
    </row>
    <row r="34" spans="1:4" x14ac:dyDescent="0.25">
      <c r="A34">
        <f>IF('Units'!A34="","",'Units'!A34)</f>
      </c>
      <c r="B34" s="2">
        <f>IF(A34="","",'Units'!E34)</f>
      </c>
      <c r="C34" s="3">
        <f>IF(A34="","",('Units'!D34/SUM('Units'!$D$2:$D$41)*'Budget'!$B$33+IF('Units'!D34&gt;0,'Budget'!$B$34/COUNTIF('Units'!$D$2:$D$41,"&gt;0"),0))*(1+'Budget'!$B$35/100))</f>
      </c>
      <c r="D34" s="3">
        <f>IF(A34="","",ROUND(C34/'Budget'!$B$36,2))</f>
      </c>
    </row>
    <row r="35" spans="1:4" x14ac:dyDescent="0.25">
      <c r="A35">
        <f>IF('Units'!A35="","",'Units'!A35)</f>
      </c>
      <c r="B35" s="2">
        <f>IF(A35="","",'Units'!E35)</f>
      </c>
      <c r="C35" s="3">
        <f>IF(A35="","",('Units'!D35/SUM('Units'!$D$2:$D$41)*'Budget'!$B$33+IF('Units'!D35&gt;0,'Budget'!$B$34/COUNTIF('Units'!$D$2:$D$41,"&gt;0"),0))*(1+'Budget'!$B$35/100))</f>
      </c>
      <c r="D35" s="3">
        <f>IF(A35="","",ROUND(C35/'Budget'!$B$36,2))</f>
      </c>
    </row>
    <row r="36" spans="1:4" x14ac:dyDescent="0.25">
      <c r="A36">
        <f>IF('Units'!A36="","",'Units'!A36)</f>
      </c>
      <c r="B36" s="2">
        <f>IF(A36="","",'Units'!E36)</f>
      </c>
      <c r="C36" s="3">
        <f>IF(A36="","",('Units'!D36/SUM('Units'!$D$2:$D$41)*'Budget'!$B$33+IF('Units'!D36&gt;0,'Budget'!$B$34/COUNTIF('Units'!$D$2:$D$41,"&gt;0"),0))*(1+'Budget'!$B$35/100))</f>
      </c>
      <c r="D36" s="3">
        <f>IF(A36="","",ROUND(C36/'Budget'!$B$36,2))</f>
      </c>
    </row>
    <row r="37" spans="1:4" x14ac:dyDescent="0.25">
      <c r="A37">
        <f>IF('Units'!A37="","",'Units'!A37)</f>
      </c>
      <c r="B37" s="2">
        <f>IF(A37="","",'Units'!E37)</f>
      </c>
      <c r="C37" s="3">
        <f>IF(A37="","",('Units'!D37/SUM('Units'!$D$2:$D$41)*'Budget'!$B$33+IF('Units'!D37&gt;0,'Budget'!$B$34/COUNTIF('Units'!$D$2:$D$41,"&gt;0"),0))*(1+'Budget'!$B$35/100))</f>
      </c>
      <c r="D37" s="3">
        <f>IF(A37="","",ROUND(C37/'Budget'!$B$36,2))</f>
      </c>
    </row>
    <row r="38" spans="1:4" x14ac:dyDescent="0.25">
      <c r="A38">
        <f>IF('Units'!A38="","",'Units'!A38)</f>
      </c>
      <c r="B38" s="2">
        <f>IF(A38="","",'Units'!E38)</f>
      </c>
      <c r="C38" s="3">
        <f>IF(A38="","",('Units'!D38/SUM('Units'!$D$2:$D$41)*'Budget'!$B$33+IF('Units'!D38&gt;0,'Budget'!$B$34/COUNTIF('Units'!$D$2:$D$41,"&gt;0"),0))*(1+'Budget'!$B$35/100))</f>
      </c>
      <c r="D38" s="3">
        <f>IF(A38="","",ROUND(C38/'Budget'!$B$36,2))</f>
      </c>
    </row>
    <row r="39" spans="1:4" x14ac:dyDescent="0.25">
      <c r="A39">
        <f>IF('Units'!A39="","",'Units'!A39)</f>
      </c>
      <c r="B39" s="2">
        <f>IF(A39="","",'Units'!E39)</f>
      </c>
      <c r="C39" s="3">
        <f>IF(A39="","",('Units'!D39/SUM('Units'!$D$2:$D$41)*'Budget'!$B$33+IF('Units'!D39&gt;0,'Budget'!$B$34/COUNTIF('Units'!$D$2:$D$41,"&gt;0"),0))*(1+'Budget'!$B$35/100))</f>
      </c>
      <c r="D39" s="3">
        <f>IF(A39="","",ROUND(C39/'Budget'!$B$36,2))</f>
      </c>
    </row>
    <row r="40" spans="1:4" x14ac:dyDescent="0.25">
      <c r="A40">
        <f>IF('Units'!A40="","",'Units'!A40)</f>
      </c>
      <c r="B40" s="2">
        <f>IF(A40="","",'Units'!E40)</f>
      </c>
      <c r="C40" s="3">
        <f>IF(A40="","",('Units'!D40/SUM('Units'!$D$2:$D$41)*'Budget'!$B$33+IF('Units'!D40&gt;0,'Budget'!$B$34/COUNTIF('Units'!$D$2:$D$41,"&gt;0"),0))*(1+'Budget'!$B$35/100))</f>
      </c>
      <c r="D40" s="3">
        <f>IF(A40="","",ROUND(C40/'Budget'!$B$36,2))</f>
      </c>
    </row>
    <row r="41" spans="1:4" x14ac:dyDescent="0.25">
      <c r="A41">
        <f>IF('Units'!A41="","",'Units'!A41)</f>
      </c>
      <c r="B41" s="2">
        <f>IF(A41="","",'Units'!E41)</f>
      </c>
      <c r="C41" s="3">
        <f>IF(A41="","",('Units'!D41/SUM('Units'!$D$2:$D$41)*'Budget'!$B$33+IF('Units'!D41&gt;0,'Budget'!$B$34/COUNTIF('Units'!$D$2:$D$41,"&gt;0"),0))*(1+'Budget'!$B$35/100))</f>
      </c>
      <c r="D41" s="3">
        <f>IF(A41="","",ROUND(C41/'Budget'!$B$36,2))</f>
      </c>
    </row>
    <row r="42" spans="1:4" s="4" customFormat="1" x14ac:dyDescent="0.25">
      <c r="A42" s="4" t="s">
        <v>4</v>
      </c>
      <c r="B42" s="5">
        <f>SUM(B2:B41)</f>
      </c>
      <c r="C42" s="6">
        <f>SUM(C2:C41)</f>
      </c>
      <c r="D42" s="6">
        <f>SUM(D2:D41)</f>
      </c>
    </row>
    <row r="44" spans="1:1" x14ac:dyDescent="0.25">
      <c r="A44" t="s">
        <v>5</v>
      </c>
    </row>
    <row r="45" spans="1:1" x14ac:dyDescent="0.25">
      <c r="A45" s="7" t="s">
        <v>6</v>
      </c>
    </row>
  </sheetData>
  <hyperlinks>
    <hyperlink ref="A4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20" customWidth="1"/>
    <col min="5" max="5" width="14" customWidth="1"/>
  </cols>
  <sheetData>
    <row r="1" spans="1:5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</v>
      </c>
    </row>
    <row r="2" spans="1:5" x14ac:dyDescent="0.25">
      <c r="A2" t="s">
        <v>11</v>
      </c>
      <c r="B2" s="8">
        <v>85</v>
      </c>
      <c r="C2">
        <v>1.2</v>
      </c>
      <c r="D2" s="8">
        <f>IF(A2="","",B2*C2)</f>
      </c>
      <c r="E2" s="2">
        <f>IF(A2="","",D2/SUM($D$2:$D$41)*100)</f>
      </c>
    </row>
    <row r="3" spans="1:5" x14ac:dyDescent="0.25">
      <c r="A3" t="s">
        <v>12</v>
      </c>
      <c r="B3" s="8">
        <v>70</v>
      </c>
      <c r="C3">
        <v>1</v>
      </c>
      <c r="D3" s="8">
        <f>IF(A3="","",B3*C3)</f>
      </c>
      <c r="E3" s="2">
        <f>IF(A3="","",D3/SUM($D$2:$D$41)*100)</f>
      </c>
    </row>
    <row r="4" spans="1:5" x14ac:dyDescent="0.25">
      <c r="A4" t="s">
        <v>13</v>
      </c>
      <c r="B4" s="8">
        <v>92</v>
      </c>
      <c r="C4">
        <v>1</v>
      </c>
      <c r="D4" s="8">
        <f>IF(A4="","",B4*C4)</f>
      </c>
      <c r="E4" s="2">
        <f>IF(A4="","",D4/SUM($D$2:$D$41)*100)</f>
      </c>
    </row>
    <row r="5" spans="1:5" x14ac:dyDescent="0.25">
      <c r="A5" t="s">
        <v>14</v>
      </c>
      <c r="B5" s="8">
        <v>70</v>
      </c>
      <c r="C5">
        <v>1</v>
      </c>
      <c r="D5" s="8">
        <f>IF(A5="","",B5*C5)</f>
      </c>
      <c r="E5" s="2">
        <f>IF(A5="","",D5/SUM($D$2:$D$41)*100)</f>
      </c>
    </row>
    <row r="6" spans="1:5" x14ac:dyDescent="0.25">
      <c r="A6" t="s">
        <v>15</v>
      </c>
      <c r="B6" s="8">
        <v>92</v>
      </c>
      <c r="C6">
        <v>1</v>
      </c>
      <c r="D6" s="8">
        <f>IF(A6="","",B6*C6)</f>
      </c>
      <c r="E6" s="2">
        <f>IF(A6="","",D6/SUM($D$2:$D$41)*100)</f>
      </c>
    </row>
    <row r="7" spans="1:5" x14ac:dyDescent="0.25">
      <c r="A7" t="s">
        <v>16</v>
      </c>
      <c r="B7" s="8">
        <v>14</v>
      </c>
      <c r="C7">
        <v>0.6</v>
      </c>
      <c r="D7" s="8">
        <f>IF(A7="","",B7*C7)</f>
      </c>
      <c r="E7" s="2">
        <f>IF(A7="","",D7/SUM($D$2:$D$41)*100)</f>
      </c>
    </row>
    <row r="8" spans="2:5" x14ac:dyDescent="0.25">
      <c r="B8" s="8"/>
      <c r="D8" s="8">
        <f>IF(A8="","",B8*C8)</f>
      </c>
      <c r="E8" s="2">
        <f>IF(A8="","",D8/SUM($D$2:$D$41)*100)</f>
      </c>
    </row>
    <row r="9" spans="2:5" x14ac:dyDescent="0.25">
      <c r="B9" s="8"/>
      <c r="D9" s="8">
        <f>IF(A9="","",B9*C9)</f>
      </c>
      <c r="E9" s="2">
        <f>IF(A9="","",D9/SUM($D$2:$D$41)*100)</f>
      </c>
    </row>
    <row r="10" spans="2:5" x14ac:dyDescent="0.25">
      <c r="B10" s="8"/>
      <c r="D10" s="8">
        <f>IF(A10="","",B10*C10)</f>
      </c>
      <c r="E10" s="2">
        <f>IF(A10="","",D10/SUM($D$2:$D$41)*100)</f>
      </c>
    </row>
    <row r="11" spans="2:5" x14ac:dyDescent="0.25">
      <c r="B11" s="8"/>
      <c r="D11" s="8">
        <f>IF(A11="","",B11*C11)</f>
      </c>
      <c r="E11" s="2">
        <f>IF(A11="","",D11/SUM($D$2:$D$41)*100)</f>
      </c>
    </row>
    <row r="12" spans="2:5" x14ac:dyDescent="0.25">
      <c r="B12" s="8"/>
      <c r="D12" s="8">
        <f>IF(A12="","",B12*C12)</f>
      </c>
      <c r="E12" s="2">
        <f>IF(A12="","",D12/SUM($D$2:$D$41)*100)</f>
      </c>
    </row>
    <row r="13" spans="2:5" x14ac:dyDescent="0.25">
      <c r="B13" s="8"/>
      <c r="D13" s="8">
        <f>IF(A13="","",B13*C13)</f>
      </c>
      <c r="E13" s="2">
        <f>IF(A13="","",D13/SUM($D$2:$D$41)*100)</f>
      </c>
    </row>
    <row r="14" spans="2:5" x14ac:dyDescent="0.25">
      <c r="B14" s="8"/>
      <c r="D14" s="8">
        <f>IF(A14="","",B14*C14)</f>
      </c>
      <c r="E14" s="2">
        <f>IF(A14="","",D14/SUM($D$2:$D$41)*100)</f>
      </c>
    </row>
    <row r="15" spans="2:5" x14ac:dyDescent="0.25">
      <c r="B15" s="8"/>
      <c r="D15" s="8">
        <f>IF(A15="","",B15*C15)</f>
      </c>
      <c r="E15" s="2">
        <f>IF(A15="","",D15/SUM($D$2:$D$41)*100)</f>
      </c>
    </row>
    <row r="16" spans="2:5" x14ac:dyDescent="0.25">
      <c r="B16" s="8"/>
      <c r="D16" s="8">
        <f>IF(A16="","",B16*C16)</f>
      </c>
      <c r="E16" s="2">
        <f>IF(A16="","",D16/SUM($D$2:$D$41)*100)</f>
      </c>
    </row>
    <row r="17" spans="2:5" x14ac:dyDescent="0.25">
      <c r="B17" s="8"/>
      <c r="D17" s="8">
        <f>IF(A17="","",B17*C17)</f>
      </c>
      <c r="E17" s="2">
        <f>IF(A17="","",D17/SUM($D$2:$D$41)*100)</f>
      </c>
    </row>
    <row r="18" spans="2:5" x14ac:dyDescent="0.25">
      <c r="B18" s="8"/>
      <c r="D18" s="8">
        <f>IF(A18="","",B18*C18)</f>
      </c>
      <c r="E18" s="2">
        <f>IF(A18="","",D18/SUM($D$2:$D$41)*100)</f>
      </c>
    </row>
    <row r="19" spans="2:5" x14ac:dyDescent="0.25">
      <c r="B19" s="8"/>
      <c r="D19" s="8">
        <f>IF(A19="","",B19*C19)</f>
      </c>
      <c r="E19" s="2">
        <f>IF(A19="","",D19/SUM($D$2:$D$41)*100)</f>
      </c>
    </row>
    <row r="20" spans="2:5" x14ac:dyDescent="0.25">
      <c r="B20" s="8"/>
      <c r="D20" s="8">
        <f>IF(A20="","",B20*C20)</f>
      </c>
      <c r="E20" s="2">
        <f>IF(A20="","",D20/SUM($D$2:$D$41)*100)</f>
      </c>
    </row>
    <row r="21" spans="2:5" x14ac:dyDescent="0.25">
      <c r="B21" s="8"/>
      <c r="D21" s="8">
        <f>IF(A21="","",B21*C21)</f>
      </c>
      <c r="E21" s="2">
        <f>IF(A21="","",D21/SUM($D$2:$D$41)*100)</f>
      </c>
    </row>
    <row r="22" spans="2:5" x14ac:dyDescent="0.25">
      <c r="B22" s="8"/>
      <c r="D22" s="8">
        <f>IF(A22="","",B22*C22)</f>
      </c>
      <c r="E22" s="2">
        <f>IF(A22="","",D22/SUM($D$2:$D$41)*100)</f>
      </c>
    </row>
    <row r="23" spans="2:5" x14ac:dyDescent="0.25">
      <c r="B23" s="8"/>
      <c r="D23" s="8">
        <f>IF(A23="","",B23*C23)</f>
      </c>
      <c r="E23" s="2">
        <f>IF(A23="","",D23/SUM($D$2:$D$41)*100)</f>
      </c>
    </row>
    <row r="24" spans="2:5" x14ac:dyDescent="0.25">
      <c r="B24" s="8"/>
      <c r="D24" s="8">
        <f>IF(A24="","",B24*C24)</f>
      </c>
      <c r="E24" s="2">
        <f>IF(A24="","",D24/SUM($D$2:$D$41)*100)</f>
      </c>
    </row>
    <row r="25" spans="2:5" x14ac:dyDescent="0.25">
      <c r="B25" s="8"/>
      <c r="D25" s="8">
        <f>IF(A25="","",B25*C25)</f>
      </c>
      <c r="E25" s="2">
        <f>IF(A25="","",D25/SUM($D$2:$D$41)*100)</f>
      </c>
    </row>
    <row r="26" spans="2:5" x14ac:dyDescent="0.25">
      <c r="B26" s="8"/>
      <c r="D26" s="8">
        <f>IF(A26="","",B26*C26)</f>
      </c>
      <c r="E26" s="2">
        <f>IF(A26="","",D26/SUM($D$2:$D$41)*100)</f>
      </c>
    </row>
    <row r="27" spans="2:5" x14ac:dyDescent="0.25">
      <c r="B27" s="8"/>
      <c r="D27" s="8">
        <f>IF(A27="","",B27*C27)</f>
      </c>
      <c r="E27" s="2">
        <f>IF(A27="","",D27/SUM($D$2:$D$41)*100)</f>
      </c>
    </row>
    <row r="28" spans="2:5" x14ac:dyDescent="0.25">
      <c r="B28" s="8"/>
      <c r="D28" s="8">
        <f>IF(A28="","",B28*C28)</f>
      </c>
      <c r="E28" s="2">
        <f>IF(A28="","",D28/SUM($D$2:$D$41)*100)</f>
      </c>
    </row>
    <row r="29" spans="2:5" x14ac:dyDescent="0.25">
      <c r="B29" s="8"/>
      <c r="D29" s="8">
        <f>IF(A29="","",B29*C29)</f>
      </c>
      <c r="E29" s="2">
        <f>IF(A29="","",D29/SUM($D$2:$D$41)*100)</f>
      </c>
    </row>
    <row r="30" spans="2:5" x14ac:dyDescent="0.25">
      <c r="B30" s="8"/>
      <c r="D30" s="8">
        <f>IF(A30="","",B30*C30)</f>
      </c>
      <c r="E30" s="2">
        <f>IF(A30="","",D30/SUM($D$2:$D$41)*100)</f>
      </c>
    </row>
    <row r="31" spans="2:5" x14ac:dyDescent="0.25">
      <c r="B31" s="8"/>
      <c r="D31" s="8">
        <f>IF(A31="","",B31*C31)</f>
      </c>
      <c r="E31" s="2">
        <f>IF(A31="","",D31/SUM($D$2:$D$41)*100)</f>
      </c>
    </row>
    <row r="32" spans="2:5" x14ac:dyDescent="0.25">
      <c r="B32" s="8"/>
      <c r="D32" s="8">
        <f>IF(A32="","",B32*C32)</f>
      </c>
      <c r="E32" s="2">
        <f>IF(A32="","",D32/SUM($D$2:$D$41)*100)</f>
      </c>
    </row>
    <row r="33" spans="2:5" x14ac:dyDescent="0.25">
      <c r="B33" s="8"/>
      <c r="D33" s="8">
        <f>IF(A33="","",B33*C33)</f>
      </c>
      <c r="E33" s="2">
        <f>IF(A33="","",D33/SUM($D$2:$D$41)*100)</f>
      </c>
    </row>
    <row r="34" spans="2:5" x14ac:dyDescent="0.25">
      <c r="B34" s="8"/>
      <c r="D34" s="8">
        <f>IF(A34="","",B34*C34)</f>
      </c>
      <c r="E34" s="2">
        <f>IF(A34="","",D34/SUM($D$2:$D$41)*100)</f>
      </c>
    </row>
    <row r="35" spans="2:5" x14ac:dyDescent="0.25">
      <c r="B35" s="8"/>
      <c r="D35" s="8">
        <f>IF(A35="","",B35*C35)</f>
      </c>
      <c r="E35" s="2">
        <f>IF(A35="","",D35/SUM($D$2:$D$41)*100)</f>
      </c>
    </row>
    <row r="36" spans="2:5" x14ac:dyDescent="0.25">
      <c r="B36" s="8"/>
      <c r="D36" s="8">
        <f>IF(A36="","",B36*C36)</f>
      </c>
      <c r="E36" s="2">
        <f>IF(A36="","",D36/SUM($D$2:$D$41)*100)</f>
      </c>
    </row>
    <row r="37" spans="2:5" x14ac:dyDescent="0.25">
      <c r="B37" s="8"/>
      <c r="D37" s="8">
        <f>IF(A37="","",B37*C37)</f>
      </c>
      <c r="E37" s="2">
        <f>IF(A37="","",D37/SUM($D$2:$D$41)*100)</f>
      </c>
    </row>
    <row r="38" spans="2:5" x14ac:dyDescent="0.25">
      <c r="B38" s="8"/>
      <c r="D38" s="8">
        <f>IF(A38="","",B38*C38)</f>
      </c>
      <c r="E38" s="2">
        <f>IF(A38="","",D38/SUM($D$2:$D$41)*100)</f>
      </c>
    </row>
    <row r="39" spans="2:5" x14ac:dyDescent="0.25">
      <c r="B39" s="8"/>
      <c r="D39" s="8">
        <f>IF(A39="","",B39*C39)</f>
      </c>
      <c r="E39" s="2">
        <f>IF(A39="","",D39/SUM($D$2:$D$41)*100)</f>
      </c>
    </row>
    <row r="40" spans="2:5" x14ac:dyDescent="0.25">
      <c r="B40" s="8"/>
      <c r="D40" s="8">
        <f>IF(A40="","",B40*C40)</f>
      </c>
      <c r="E40" s="2">
        <f>IF(A40="","",D40/SUM($D$2:$D$41)*100)</f>
      </c>
    </row>
    <row r="41" spans="2:5" x14ac:dyDescent="0.25">
      <c r="B41" s="8"/>
      <c r="D41" s="8">
        <f>IF(A41="","",B41*C41)</f>
      </c>
      <c r="E41" s="2">
        <f>IF(A41="","",D41/SUM($D$2:$D$41)*100)</f>
      </c>
    </row>
    <row r="42" spans="1:5" s="4" customFormat="1" x14ac:dyDescent="0.25">
      <c r="A42" s="4" t="s">
        <v>4</v>
      </c>
      <c r="B42" s="9">
        <f>SUM(B2:B41)</f>
      </c>
      <c r="E42" s="5">
        <f>SUM(E2:E41)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  <col min="3" max="3" width="20" customWidth="1"/>
  </cols>
  <sheetData>
    <row r="1" spans="1:3" x14ac:dyDescent="0.25">
      <c r="A1" s="1" t="s">
        <v>17</v>
      </c>
      <c r="B1" s="1" t="s">
        <v>18</v>
      </c>
      <c r="C1" s="1" t="s">
        <v>19</v>
      </c>
    </row>
    <row r="2" spans="1:3" x14ac:dyDescent="0.25">
      <c r="A2" t="s">
        <v>20</v>
      </c>
      <c r="B2" s="3">
        <v>3000</v>
      </c>
      <c r="C2" t="s">
        <v>21</v>
      </c>
    </row>
    <row r="3" spans="1:3" x14ac:dyDescent="0.25">
      <c r="A3" t="s">
        <v>22</v>
      </c>
      <c r="B3" s="3">
        <v>1200</v>
      </c>
      <c r="C3" t="s">
        <v>21</v>
      </c>
    </row>
    <row r="4" spans="1:3" x14ac:dyDescent="0.25">
      <c r="A4" t="s">
        <v>23</v>
      </c>
      <c r="B4" s="3">
        <v>2400</v>
      </c>
      <c r="C4" t="s">
        <v>21</v>
      </c>
    </row>
    <row r="5" spans="1:3" x14ac:dyDescent="0.25">
      <c r="A5" t="s">
        <v>24</v>
      </c>
      <c r="B5" s="3">
        <v>1100</v>
      </c>
      <c r="C5" t="s">
        <v>21</v>
      </c>
    </row>
    <row r="6" spans="1:3" x14ac:dyDescent="0.25">
      <c r="A6" t="s">
        <v>25</v>
      </c>
      <c r="B6" s="3">
        <v>1800</v>
      </c>
      <c r="C6" t="s">
        <v>26</v>
      </c>
    </row>
    <row r="7" spans="2:3" x14ac:dyDescent="0.25">
      <c r="B7" s="3"/>
      <c r="C7" t="s">
        <v>21</v>
      </c>
    </row>
    <row r="8" spans="2:3" x14ac:dyDescent="0.25">
      <c r="B8" s="3"/>
      <c r="C8" t="s">
        <v>21</v>
      </c>
    </row>
    <row r="9" spans="2:3" x14ac:dyDescent="0.25">
      <c r="B9" s="3"/>
      <c r="C9" t="s">
        <v>21</v>
      </c>
    </row>
    <row r="10" spans="2:3" x14ac:dyDescent="0.25">
      <c r="B10" s="3"/>
      <c r="C10" t="s">
        <v>21</v>
      </c>
    </row>
    <row r="11" spans="2:3" x14ac:dyDescent="0.25">
      <c r="B11" s="3"/>
      <c r="C11" t="s">
        <v>21</v>
      </c>
    </row>
    <row r="12" spans="2:3" x14ac:dyDescent="0.25">
      <c r="B12" s="3"/>
      <c r="C12" t="s">
        <v>21</v>
      </c>
    </row>
    <row r="13" spans="2:3" x14ac:dyDescent="0.25">
      <c r="B13" s="3"/>
      <c r="C13" t="s">
        <v>21</v>
      </c>
    </row>
    <row r="14" spans="2:3" x14ac:dyDescent="0.25">
      <c r="B14" s="3"/>
      <c r="C14" t="s">
        <v>21</v>
      </c>
    </row>
    <row r="15" spans="2:3" x14ac:dyDescent="0.25">
      <c r="B15" s="3"/>
      <c r="C15" t="s">
        <v>21</v>
      </c>
    </row>
    <row r="16" spans="2:3" x14ac:dyDescent="0.25">
      <c r="B16" s="3"/>
      <c r="C16" t="s">
        <v>21</v>
      </c>
    </row>
    <row r="17" spans="2:3" x14ac:dyDescent="0.25">
      <c r="B17" s="3"/>
      <c r="C17" t="s">
        <v>21</v>
      </c>
    </row>
    <row r="18" spans="2:3" x14ac:dyDescent="0.25">
      <c r="B18" s="3"/>
      <c r="C18" t="s">
        <v>21</v>
      </c>
    </row>
    <row r="19" spans="2:3" x14ac:dyDescent="0.25">
      <c r="B19" s="3"/>
      <c r="C19" t="s">
        <v>21</v>
      </c>
    </row>
    <row r="20" spans="2:3" x14ac:dyDescent="0.25">
      <c r="B20" s="3"/>
      <c r="C20" t="s">
        <v>21</v>
      </c>
    </row>
    <row r="21" spans="2:3" x14ac:dyDescent="0.25">
      <c r="B21" s="3"/>
      <c r="C21" t="s">
        <v>21</v>
      </c>
    </row>
    <row r="22" spans="2:3" x14ac:dyDescent="0.25">
      <c r="B22" s="3"/>
      <c r="C22" t="s">
        <v>21</v>
      </c>
    </row>
    <row r="23" spans="2:3" x14ac:dyDescent="0.25">
      <c r="B23" s="3"/>
      <c r="C23" t="s">
        <v>21</v>
      </c>
    </row>
    <row r="24" spans="2:3" x14ac:dyDescent="0.25">
      <c r="B24" s="3"/>
      <c r="C24" t="s">
        <v>21</v>
      </c>
    </row>
    <row r="25" spans="2:3" x14ac:dyDescent="0.25">
      <c r="B25" s="3"/>
      <c r="C25" t="s">
        <v>21</v>
      </c>
    </row>
    <row r="26" spans="2:3" x14ac:dyDescent="0.25">
      <c r="B26" s="3"/>
      <c r="C26" t="s">
        <v>21</v>
      </c>
    </row>
    <row r="27" spans="2:3" x14ac:dyDescent="0.25">
      <c r="B27" s="3"/>
      <c r="C27" t="s">
        <v>21</v>
      </c>
    </row>
    <row r="28" spans="2:3" x14ac:dyDescent="0.25">
      <c r="B28" s="3"/>
      <c r="C28" t="s">
        <v>21</v>
      </c>
    </row>
    <row r="29" spans="2:3" x14ac:dyDescent="0.25">
      <c r="B29" s="3"/>
      <c r="C29" t="s">
        <v>21</v>
      </c>
    </row>
    <row r="30" spans="2:3" x14ac:dyDescent="0.25">
      <c r="B30" s="3"/>
      <c r="C30" t="s">
        <v>21</v>
      </c>
    </row>
    <row r="31" spans="2:3" x14ac:dyDescent="0.25">
      <c r="B31" s="3"/>
      <c r="C31" t="s">
        <v>21</v>
      </c>
    </row>
    <row r="33" spans="1:2" x14ac:dyDescent="0.25">
      <c r="A33" s="4" t="s">
        <v>27</v>
      </c>
      <c r="B33" s="3">
        <f>SUMIF(C2:C31,"By share",B2:B31)</f>
      </c>
    </row>
    <row r="34" spans="1:2" x14ac:dyDescent="0.25">
      <c r="A34" s="4" t="s">
        <v>28</v>
      </c>
      <c r="B34" s="3">
        <f>SUMIF(C2:C31,"Equally",B2:B31)</f>
      </c>
    </row>
    <row r="35" spans="1:2" x14ac:dyDescent="0.25">
      <c r="A35" s="4" t="s">
        <v>29</v>
      </c>
      <c r="B35">
        <v>10</v>
      </c>
    </row>
    <row r="36" spans="1:2" x14ac:dyDescent="0.25">
      <c r="A36" s="4" t="s">
        <v>30</v>
      </c>
      <c r="B36">
        <v>12</v>
      </c>
    </row>
  </sheetData>
  <dataValidations count="2">
    <dataValidation type="list" sqref="C10:C31">
      <formula1>"By share,Equally"</formula1>
    </dataValidation>
    <dataValidation type="list" sqref="C2:C31">
      <formula1>"By share,Equally"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Fees</vt:lpstr>
      <vt:lpstr>Units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Moradot</dc:creator>
  <dc:title/>
  <dc:subject/>
  <dc:description/>
  <cp:keywords/>
  <cp:category/>
  <cp:lastModifiedBy>Unknown</cp:lastModifiedBy>
  <dcterms:created xsi:type="dcterms:W3CDTF">2026-10-16T12:50:06Z</dcterms:created>
  <dcterms:modified xsi:type="dcterms:W3CDTF">2026-10-16T12:50:06Z</dcterms:modified>
</cp:coreProperties>
</file>